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330" windowWidth="18915" windowHeight="11775" activeTab="4"/>
  </bookViews>
  <sheets>
    <sheet name="Januar 2016" sheetId="13" r:id="rId1"/>
    <sheet name="Februar 2016" sheetId="2" r:id="rId2"/>
    <sheet name="März 2016" sheetId="3" r:id="rId3"/>
    <sheet name="April 2016" sheetId="4" r:id="rId4"/>
    <sheet name="Mai 2016" sheetId="5" r:id="rId5"/>
    <sheet name="Juni 2016" sheetId="6" r:id="rId6"/>
    <sheet name="Juli 2016" sheetId="7" r:id="rId7"/>
    <sheet name="August 2016" sheetId="8" r:id="rId8"/>
    <sheet name="September 2016" sheetId="9" r:id="rId9"/>
    <sheet name="Oktober 2016" sheetId="10" r:id="rId10"/>
    <sheet name="November 2016" sheetId="11" r:id="rId11"/>
    <sheet name="Dezember 2016" sheetId="12" r:id="rId12"/>
  </sheets>
  <calcPr calcId="145621"/>
</workbook>
</file>

<file path=xl/calcChain.xml><?xml version="1.0" encoding="utf-8"?>
<calcChain xmlns="http://schemas.openxmlformats.org/spreadsheetml/2006/main">
  <c r="I6" i="5" l="1"/>
  <c r="H6" i="5"/>
  <c r="G6" i="5"/>
  <c r="I7" i="5"/>
  <c r="H7" i="5"/>
  <c r="G7" i="5"/>
  <c r="I6" i="4" l="1"/>
  <c r="H6" i="4"/>
  <c r="G6" i="4"/>
  <c r="I7" i="4"/>
  <c r="H7" i="4"/>
  <c r="G7" i="4"/>
  <c r="I8" i="3" l="1"/>
  <c r="H8" i="3"/>
  <c r="G8" i="3"/>
  <c r="I7" i="3"/>
  <c r="H7" i="3"/>
  <c r="G7" i="3"/>
  <c r="I10" i="2" l="1"/>
  <c r="H10" i="2"/>
  <c r="G10" i="2"/>
  <c r="I9" i="2" l="1"/>
  <c r="H7" i="2"/>
  <c r="H8" i="2"/>
  <c r="H9" i="2"/>
  <c r="G7" i="2"/>
  <c r="I7" i="2" s="1"/>
  <c r="G8" i="2"/>
  <c r="I8" i="2" s="1"/>
  <c r="G9" i="2"/>
  <c r="H6" i="2"/>
  <c r="G6" i="2"/>
  <c r="I6" i="2" s="1"/>
  <c r="G14" i="13" l="1"/>
  <c r="I14" i="13"/>
  <c r="H14" i="13"/>
  <c r="I7" i="13"/>
  <c r="I9" i="13"/>
  <c r="I10" i="13"/>
  <c r="I11" i="13"/>
  <c r="I12" i="13"/>
  <c r="I13" i="13"/>
  <c r="I6" i="13"/>
  <c r="H7" i="13"/>
  <c r="H8" i="13"/>
  <c r="H9" i="13"/>
  <c r="H10" i="13"/>
  <c r="H11" i="13"/>
  <c r="H12" i="13"/>
  <c r="H13" i="13"/>
  <c r="H6" i="13"/>
  <c r="G7" i="13"/>
  <c r="G8" i="13"/>
  <c r="I8" i="13" s="1"/>
  <c r="G9" i="13"/>
  <c r="G10" i="13"/>
  <c r="G11" i="13"/>
  <c r="G12" i="13"/>
  <c r="G13" i="13"/>
  <c r="G6" i="13"/>
</calcChain>
</file>

<file path=xl/sharedStrings.xml><?xml version="1.0" encoding="utf-8"?>
<sst xmlns="http://schemas.openxmlformats.org/spreadsheetml/2006/main" count="185" uniqueCount="114">
  <si>
    <t>August</t>
  </si>
  <si>
    <t>Januar</t>
  </si>
  <si>
    <t>VN</t>
  </si>
  <si>
    <t>Vsteuer in €</t>
  </si>
  <si>
    <t>Jahresnettoprämie in €</t>
  </si>
  <si>
    <t>Courtage in €</t>
  </si>
  <si>
    <t>Gesamtprämie in €</t>
  </si>
  <si>
    <t>VSNR</t>
  </si>
  <si>
    <t>HMI Projekt GmbH</t>
  </si>
  <si>
    <t>Berlin-Brandenburg Aerospace</t>
  </si>
  <si>
    <t>COAABTG0</t>
  </si>
  <si>
    <t>d.velop Life Sciences</t>
  </si>
  <si>
    <t>Giata GmbH</t>
  </si>
  <si>
    <t>Intervideo Filmproduktion GmbH</t>
  </si>
  <si>
    <t>September</t>
  </si>
  <si>
    <t>Private Akademie f. Steuerrecht Wirtschaft</t>
  </si>
  <si>
    <t>Kieler Bäder GmbH</t>
  </si>
  <si>
    <t>November</t>
  </si>
  <si>
    <t>Sabath Media Designagentur</t>
  </si>
  <si>
    <t>Vision e.V.</t>
  </si>
  <si>
    <t>Verkehrsverbund Rottweil</t>
  </si>
  <si>
    <t>Witte Baugesellschaft</t>
  </si>
  <si>
    <t>COAABTGQ</t>
  </si>
  <si>
    <t>Dezember</t>
  </si>
  <si>
    <t>GOS - Gesellschaft für Ortsentwicklung</t>
  </si>
  <si>
    <t>gamespipe</t>
  </si>
  <si>
    <t>Februar</t>
  </si>
  <si>
    <t>CO AABTF8-004</t>
  </si>
  <si>
    <t>AirEvents Ltd.</t>
  </si>
  <si>
    <t>Avarteq GmbH</t>
  </si>
  <si>
    <t>DV-IT-Projekte GmbH</t>
  </si>
  <si>
    <t>MTB AG</t>
  </si>
  <si>
    <t>CO AABTGS-003</t>
  </si>
  <si>
    <t>COAABTIE-002</t>
  </si>
  <si>
    <t>candidus capital GmbH</t>
  </si>
  <si>
    <t>CO AABTGT-004</t>
  </si>
  <si>
    <t>März</t>
  </si>
  <si>
    <t>Express Fonds Nordwest GmbH</t>
  </si>
  <si>
    <t>CO AABTGY-004</t>
  </si>
  <si>
    <t>April</t>
  </si>
  <si>
    <t>Gerhard Mann GmbH &amp; CO. KG</t>
  </si>
  <si>
    <t>Mai</t>
  </si>
  <si>
    <t>bits+bytes Computer GmbH &amp; Co .KG</t>
  </si>
  <si>
    <t>CO AABTJ7-002</t>
  </si>
  <si>
    <t>IFM GmbH</t>
  </si>
  <si>
    <t>jur-benefit GmbH</t>
  </si>
  <si>
    <t>BISDN GmbH</t>
  </si>
  <si>
    <t>Juni</t>
  </si>
  <si>
    <t>Optimized Networks GmbH</t>
  </si>
  <si>
    <t>CO AABTH6-004</t>
  </si>
  <si>
    <t>Point Werbeagentur GmbH</t>
  </si>
  <si>
    <t>Tectra GmbH Physikalische Instrumente</t>
  </si>
  <si>
    <t>COAABTJZ-001</t>
  </si>
  <si>
    <t>CO AABTKB-001</t>
  </si>
  <si>
    <t xml:space="preserve">Juli </t>
  </si>
  <si>
    <t>AHPGS Akkreditierung gGmbH</t>
  </si>
  <si>
    <t>CO AABTHA-004</t>
  </si>
  <si>
    <t>BBZ Bautzen e.V.</t>
  </si>
  <si>
    <t>CO AABTHC-004</t>
  </si>
  <si>
    <t>Harlander.com GmbH &amp; Co.KG</t>
  </si>
  <si>
    <t>COAABTH9-004</t>
  </si>
  <si>
    <t>CO AABTI8-003</t>
  </si>
  <si>
    <t>Janosch film &amp; medien AG</t>
  </si>
  <si>
    <t>CO AABTG9-005</t>
  </si>
  <si>
    <t>COAABTJB-002</t>
  </si>
  <si>
    <t>Joh. Kasper Bäckereimaschinenbau GmbH</t>
  </si>
  <si>
    <t>COAABTHB-004</t>
  </si>
  <si>
    <t>Janosch film &amp; medien AG (SB-Police)</t>
  </si>
  <si>
    <t>außerhalb des Portals</t>
  </si>
  <si>
    <t>DEMA Deutsche Versicherungsmakler AG</t>
  </si>
  <si>
    <t>CO595201-005</t>
  </si>
  <si>
    <t>CO AABTJC-002</t>
  </si>
  <si>
    <t>uphill ventures UG</t>
  </si>
  <si>
    <t>CO AABTKE-001</t>
  </si>
  <si>
    <t>CSG AUPOS Software Solutions GmbH</t>
  </si>
  <si>
    <t>CO AABTJD-001</t>
  </si>
  <si>
    <t>STORNO</t>
  </si>
  <si>
    <t>VISUAL WORLD GMBH</t>
  </si>
  <si>
    <t>CO AABTGF-004</t>
  </si>
  <si>
    <t>Oktober</t>
  </si>
  <si>
    <t>bisher keine Verträge im Oktober!!!</t>
  </si>
  <si>
    <t>COAABTHM-004</t>
  </si>
  <si>
    <t>CO AABTJC-003</t>
  </si>
  <si>
    <t>KUV24 Verträge ab dem 01.01.16</t>
  </si>
  <si>
    <t>KUV24 Verträge ab dem 01.02.16</t>
  </si>
  <si>
    <t>COAABTGL-005</t>
  </si>
  <si>
    <t>Cortado Holding  AG</t>
  </si>
  <si>
    <t>COAABTJH-002</t>
  </si>
  <si>
    <t>COAABTGM-005</t>
  </si>
  <si>
    <t>COAABTHS -004</t>
  </si>
  <si>
    <t>COAABTHQ -004</t>
  </si>
  <si>
    <t>storno</t>
  </si>
  <si>
    <t>COAABTGG -005</t>
  </si>
  <si>
    <t>COAABTIH - 003</t>
  </si>
  <si>
    <t>KUV24 Verträge ab dem 01.12.16</t>
  </si>
  <si>
    <t>KUV24 Verträge ab dem 01.11.16</t>
  </si>
  <si>
    <t>KUV24 Verträge ab dem 01.10.16</t>
  </si>
  <si>
    <t>KUV24 Verträge ab dem 01.09.16</t>
  </si>
  <si>
    <t>KUV24 Verträge ab dem 01.08.16</t>
  </si>
  <si>
    <t>KUV24 Verträge ab dem 01.07.16</t>
  </si>
  <si>
    <t>KUV24 Verträge ab dem 01.06.16</t>
  </si>
  <si>
    <t>KUV24 Verträge ab dem 01.05.16</t>
  </si>
  <si>
    <t>KUV24 Verträge ab dem 01.04.16</t>
  </si>
  <si>
    <t>KUV24 Verträge ab dem 01.03.16</t>
  </si>
  <si>
    <t>CO AABTHV-004</t>
  </si>
  <si>
    <t>comundus Holding GmbH</t>
  </si>
  <si>
    <t>COAABTJJ-002</t>
  </si>
  <si>
    <t>Storno</t>
  </si>
  <si>
    <t>Storno 2016</t>
  </si>
  <si>
    <t>CO AABTJU-002</t>
  </si>
  <si>
    <t>keine offenen Prämien</t>
  </si>
  <si>
    <t>CO AABTJY-002</t>
  </si>
  <si>
    <t>CO AABTI0-004</t>
  </si>
  <si>
    <t>CO AABTI3-004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</si>
</sst>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1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0">
    <xf numFmtId="0" fontId="0" fillId="0" borderId="0" xfId="0"/>
    <xf numFmtId="0" fontId="0" fillId="0" borderId="1" xfId="0" applyBorder="1"/>
    <xf numFmtId="17" fontId="1" fillId="0" borderId="0" xfId="0" applyNumberFormat="1" applyFont="1"/>
    <xf numFmtId="0" fontId="1" fillId="0" borderId="0" xfId="0" applyFont="1" applyAlignment="1">
      <alignment horizontal="left"/>
    </xf>
    <xf numFmtId="0" fontId="1" fillId="0" borderId="0" xfId="0" applyFont="1"/>
    <xf numFmtId="4" fontId="0" fillId="0" borderId="1" xfId="0" applyNumberFormat="1" applyBorder="1" applyAlignment="1">
      <alignment horizontal="center"/>
    </xf>
    <xf numFmtId="4" fontId="0" fillId="0" borderId="0" xfId="0" applyNumberFormat="1"/>
    <xf numFmtId="4" fontId="0" fillId="0" borderId="2" xfId="0" applyNumberFormat="1" applyBorder="1" applyAlignment="1">
      <alignment horizontal="center"/>
    </xf>
    <xf numFmtId="4" fontId="1" fillId="0" borderId="2" xfId="0" applyNumberFormat="1" applyFont="1" applyBorder="1"/>
    <xf numFmtId="4" fontId="3" fillId="0" borderId="0" xfId="0" applyNumberFormat="1" applyFont="1"/>
    <xf numFmtId="0" fontId="2" fillId="0" borderId="3" xfId="0" applyFont="1" applyFill="1" applyBorder="1" applyAlignment="1">
      <alignment vertical="center"/>
    </xf>
    <xf numFmtId="0" fontId="2" fillId="0" borderId="4" xfId="0" applyFont="1" applyFill="1" applyBorder="1" applyAlignment="1">
      <alignment vertical="center"/>
    </xf>
    <xf numFmtId="4" fontId="1" fillId="0" borderId="6" xfId="0" applyNumberFormat="1" applyFont="1" applyBorder="1"/>
    <xf numFmtId="4" fontId="1" fillId="0" borderId="7" xfId="0" applyNumberFormat="1" applyFont="1" applyBorder="1"/>
    <xf numFmtId="0" fontId="3" fillId="0" borderId="0" xfId="0" applyFont="1"/>
    <xf numFmtId="0" fontId="1" fillId="0" borderId="10" xfId="0" applyFont="1" applyBorder="1" applyAlignment="1">
      <alignment horizontal="left"/>
    </xf>
    <xf numFmtId="0" fontId="1" fillId="0" borderId="9" xfId="0" applyFont="1" applyBorder="1" applyAlignment="1">
      <alignment horizontal="left"/>
    </xf>
    <xf numFmtId="0" fontId="1" fillId="0" borderId="11" xfId="0" applyFont="1" applyBorder="1" applyAlignment="1">
      <alignment horizontal="left"/>
    </xf>
    <xf numFmtId="0" fontId="0" fillId="0" borderId="0" xfId="0"/>
    <xf numFmtId="17" fontId="1" fillId="0" borderId="0" xfId="0" applyNumberFormat="1" applyFont="1"/>
    <xf numFmtId="0" fontId="1" fillId="0" borderId="0" xfId="0" applyFont="1" applyAlignment="1">
      <alignment horizontal="left"/>
    </xf>
    <xf numFmtId="0" fontId="1" fillId="0" borderId="0" xfId="0" applyFont="1"/>
    <xf numFmtId="0" fontId="0" fillId="0" borderId="3" xfId="0" applyBorder="1"/>
    <xf numFmtId="4" fontId="0" fillId="0" borderId="0" xfId="0" applyNumberFormat="1"/>
    <xf numFmtId="4" fontId="0" fillId="0" borderId="3" xfId="0" applyNumberFormat="1" applyBorder="1" applyAlignment="1">
      <alignment horizontal="center"/>
    </xf>
    <xf numFmtId="4" fontId="1" fillId="0" borderId="3" xfId="0" applyNumberFormat="1" applyFont="1" applyBorder="1"/>
    <xf numFmtId="0" fontId="0" fillId="0" borderId="3" xfId="0" applyFill="1" applyBorder="1"/>
    <xf numFmtId="0" fontId="0" fillId="0" borderId="3" xfId="0" applyBorder="1" applyAlignment="1">
      <alignment wrapText="1"/>
    </xf>
    <xf numFmtId="0" fontId="1" fillId="0" borderId="8" xfId="0" applyFont="1" applyBorder="1"/>
    <xf numFmtId="0" fontId="1" fillId="0" borderId="9" xfId="0" applyFont="1" applyBorder="1"/>
    <xf numFmtId="0" fontId="1" fillId="0" borderId="9" xfId="0" applyFont="1" applyBorder="1" applyAlignment="1">
      <alignment horizontal="center" wrapText="1"/>
    </xf>
    <xf numFmtId="0" fontId="1" fillId="0" borderId="10" xfId="0" applyFont="1" applyBorder="1"/>
    <xf numFmtId="0" fontId="1" fillId="0" borderId="11" xfId="0" applyFont="1" applyBorder="1"/>
    <xf numFmtId="0" fontId="0" fillId="0" borderId="5" xfId="0" applyBorder="1"/>
    <xf numFmtId="4" fontId="0" fillId="0" borderId="5" xfId="0" applyNumberFormat="1" applyBorder="1" applyAlignment="1">
      <alignment horizontal="center"/>
    </xf>
    <xf numFmtId="4" fontId="1" fillId="0" borderId="5" xfId="0" applyNumberFormat="1" applyFont="1" applyBorder="1"/>
    <xf numFmtId="0" fontId="0" fillId="0" borderId="3" xfId="0" applyFill="1" applyBorder="1" applyAlignment="1">
      <alignment wrapText="1"/>
    </xf>
    <xf numFmtId="4" fontId="0" fillId="0" borderId="3" xfId="0" applyNumberFormat="1" applyFill="1" applyBorder="1" applyAlignment="1">
      <alignment horizontal="center"/>
    </xf>
    <xf numFmtId="4" fontId="1" fillId="0" borderId="3" xfId="0" applyNumberFormat="1" applyFont="1" applyFill="1" applyBorder="1"/>
    <xf numFmtId="0" fontId="3" fillId="0" borderId="3" xfId="0" applyFont="1" applyBorder="1"/>
    <xf numFmtId="4" fontId="0" fillId="0" borderId="1" xfId="0" applyNumberFormat="1" applyFill="1" applyBorder="1" applyAlignment="1">
      <alignment horizontal="center"/>
    </xf>
    <xf numFmtId="4" fontId="1" fillId="0" borderId="5" xfId="0" applyNumberFormat="1" applyFont="1" applyFill="1" applyBorder="1"/>
    <xf numFmtId="4" fontId="1" fillId="0" borderId="12" xfId="0" applyNumberFormat="1" applyFont="1" applyBorder="1"/>
    <xf numFmtId="0" fontId="2" fillId="0" borderId="14" xfId="0" applyFont="1" applyFill="1" applyBorder="1" applyAlignment="1">
      <alignment vertical="center"/>
    </xf>
    <xf numFmtId="4" fontId="0" fillId="0" borderId="0" xfId="0" applyNumberFormat="1" applyBorder="1" applyAlignment="1">
      <alignment horizontal="center"/>
    </xf>
    <xf numFmtId="4" fontId="1" fillId="0" borderId="0" xfId="0" applyNumberFormat="1" applyFont="1" applyBorder="1"/>
    <xf numFmtId="0" fontId="0" fillId="0" borderId="15" xfId="0" applyBorder="1"/>
    <xf numFmtId="0" fontId="3" fillId="0" borderId="15" xfId="0" applyFont="1" applyBorder="1"/>
    <xf numFmtId="0" fontId="0" fillId="0" borderId="14" xfId="0" applyBorder="1"/>
    <xf numFmtId="0" fontId="0" fillId="0" borderId="14" xfId="0" applyBorder="1" applyAlignment="1">
      <alignment wrapText="1"/>
    </xf>
    <xf numFmtId="0" fontId="0" fillId="0" borderId="16" xfId="0" applyBorder="1"/>
    <xf numFmtId="0" fontId="0" fillId="0" borderId="17" xfId="0" applyBorder="1"/>
    <xf numFmtId="4" fontId="0" fillId="0" borderId="17" xfId="0" applyNumberFormat="1" applyBorder="1" applyAlignment="1">
      <alignment horizontal="center"/>
    </xf>
    <xf numFmtId="4" fontId="0" fillId="0" borderId="18" xfId="0" applyNumberFormat="1" applyBorder="1" applyAlignment="1">
      <alignment horizontal="center"/>
    </xf>
    <xf numFmtId="0" fontId="0" fillId="0" borderId="19" xfId="0" applyBorder="1"/>
    <xf numFmtId="4" fontId="1" fillId="0" borderId="17" xfId="0" applyNumberFormat="1" applyFont="1" applyBorder="1"/>
    <xf numFmtId="0" fontId="2" fillId="0" borderId="20" xfId="0" applyFont="1" applyFill="1" applyBorder="1" applyAlignment="1">
      <alignment vertical="center"/>
    </xf>
    <xf numFmtId="0" fontId="0" fillId="0" borderId="21" xfId="0" applyBorder="1"/>
    <xf numFmtId="0" fontId="0" fillId="0" borderId="14" xfId="0" applyFill="1" applyBorder="1"/>
    <xf numFmtId="0" fontId="0" fillId="0" borderId="22" xfId="0" applyBorder="1"/>
    <xf numFmtId="4" fontId="0" fillId="0" borderId="0" xfId="0" applyNumberFormat="1" applyFill="1" applyBorder="1" applyAlignment="1">
      <alignment horizontal="center"/>
    </xf>
    <xf numFmtId="0" fontId="4" fillId="0" borderId="15" xfId="0" applyFont="1" applyBorder="1"/>
    <xf numFmtId="0" fontId="0" fillId="0" borderId="23" xfId="0" applyBorder="1" applyAlignment="1">
      <alignment wrapText="1"/>
    </xf>
    <xf numFmtId="0" fontId="0" fillId="0" borderId="24" xfId="0" applyFill="1" applyBorder="1"/>
    <xf numFmtId="0" fontId="1" fillId="0" borderId="25" xfId="0" applyFont="1" applyBorder="1"/>
    <xf numFmtId="0" fontId="0" fillId="0" borderId="26" xfId="0" applyBorder="1"/>
    <xf numFmtId="0" fontId="1" fillId="0" borderId="13" xfId="0" applyFont="1" applyBorder="1"/>
    <xf numFmtId="0" fontId="3" fillId="0" borderId="0" xfId="0" applyFont="1" applyFill="1" applyBorder="1" applyAlignment="1">
      <alignment wrapText="1"/>
    </xf>
    <xf numFmtId="4" fontId="0" fillId="0" borderId="27" xfId="0" applyNumberFormat="1" applyFill="1" applyBorder="1" applyAlignment="1">
      <alignment horizontal="center"/>
    </xf>
    <xf numFmtId="4" fontId="0" fillId="0" borderId="6" xfId="0" applyNumberFormat="1" applyFill="1" applyBorder="1" applyAlignment="1">
      <alignment horizont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6"/>
  <sheetViews>
    <sheetView workbookViewId="0">
      <selection activeCell="F19" sqref="F19"/>
    </sheetView>
  </sheetViews>
  <sheetFormatPr baseColWidth="10" defaultRowHeight="15" x14ac:dyDescent="0.25"/>
  <cols>
    <col min="4" max="4" width="26.85546875" customWidth="1"/>
    <col min="5" max="5" width="16.5703125" customWidth="1"/>
    <col min="8" max="8" width="14" customWidth="1"/>
  </cols>
  <sheetData>
    <row r="1" spans="1:11" x14ac:dyDescent="0.25">
      <c r="A1" s="21" t="s">
        <v>83</v>
      </c>
      <c r="B1" s="18"/>
      <c r="C1" s="18"/>
      <c r="D1" s="18"/>
      <c r="E1" s="18"/>
      <c r="F1" s="18"/>
      <c r="G1" s="18"/>
      <c r="H1" s="18"/>
      <c r="I1" s="18"/>
      <c r="J1" s="18"/>
      <c r="K1" s="18"/>
    </row>
    <row r="4" spans="1:11" ht="15.75" thickBot="1" x14ac:dyDescent="0.3">
      <c r="A4" s="19" t="s">
        <v>1</v>
      </c>
      <c r="B4" s="20">
        <v>2016</v>
      </c>
      <c r="C4" s="18"/>
      <c r="D4" s="18"/>
      <c r="E4" s="18"/>
      <c r="F4" s="18"/>
      <c r="G4" s="18"/>
      <c r="H4" s="18"/>
      <c r="I4" s="18"/>
      <c r="J4" s="18"/>
      <c r="K4" s="18"/>
    </row>
    <row r="5" spans="1:11" ht="30.75" thickBot="1" x14ac:dyDescent="0.3">
      <c r="A5" s="18"/>
      <c r="B5" s="18"/>
      <c r="C5" s="18"/>
      <c r="D5" s="28" t="s">
        <v>2</v>
      </c>
      <c r="E5" s="29" t="s">
        <v>7</v>
      </c>
      <c r="F5" s="30" t="s">
        <v>4</v>
      </c>
      <c r="G5" s="31" t="s">
        <v>3</v>
      </c>
      <c r="H5" s="29" t="s">
        <v>5</v>
      </c>
      <c r="I5" s="31" t="s">
        <v>6</v>
      </c>
      <c r="J5" s="32"/>
      <c r="K5" s="18"/>
    </row>
    <row r="6" spans="1:11" x14ac:dyDescent="0.25">
      <c r="A6" s="18"/>
      <c r="B6" s="18"/>
      <c r="C6" s="18"/>
      <c r="D6" s="33" t="s">
        <v>8</v>
      </c>
      <c r="E6" s="33" t="s">
        <v>93</v>
      </c>
      <c r="F6" s="34">
        <v>1124</v>
      </c>
      <c r="G6" s="34">
        <f>F6/100*19</f>
        <v>213.56</v>
      </c>
      <c r="H6" s="34">
        <f>F6/100*25</f>
        <v>281</v>
      </c>
      <c r="I6" s="35">
        <f>F6+G6</f>
        <v>1337.56</v>
      </c>
      <c r="J6" s="33"/>
      <c r="K6" s="23"/>
    </row>
    <row r="7" spans="1:11" ht="30" x14ac:dyDescent="0.25">
      <c r="A7" s="18"/>
      <c r="B7" s="18"/>
      <c r="C7" s="18"/>
      <c r="D7" s="27" t="s">
        <v>9</v>
      </c>
      <c r="E7" s="22" t="s">
        <v>10</v>
      </c>
      <c r="F7" s="24">
        <v>602</v>
      </c>
      <c r="G7" s="24">
        <f t="shared" ref="G7:G14" si="0">F7/100*19</f>
        <v>114.38</v>
      </c>
      <c r="H7" s="24">
        <f t="shared" ref="H7:H14" si="1">F7/100*25</f>
        <v>150.5</v>
      </c>
      <c r="I7" s="25">
        <f t="shared" ref="I7:I14" si="2">F7+G7</f>
        <v>716.38</v>
      </c>
      <c r="J7" s="39" t="s">
        <v>91</v>
      </c>
      <c r="K7" s="23"/>
    </row>
    <row r="8" spans="1:11" x14ac:dyDescent="0.25">
      <c r="A8" s="18"/>
      <c r="B8" s="18"/>
      <c r="C8" s="18"/>
      <c r="D8" s="22" t="s">
        <v>11</v>
      </c>
      <c r="E8" s="22" t="s">
        <v>90</v>
      </c>
      <c r="F8" s="24">
        <v>845</v>
      </c>
      <c r="G8" s="24">
        <f t="shared" si="0"/>
        <v>160.54999999999998</v>
      </c>
      <c r="H8" s="24">
        <f t="shared" si="1"/>
        <v>211.24999999999997</v>
      </c>
      <c r="I8" s="25">
        <f t="shared" si="2"/>
        <v>1005.55</v>
      </c>
      <c r="J8" s="22"/>
      <c r="K8" s="23"/>
    </row>
    <row r="9" spans="1:11" x14ac:dyDescent="0.25">
      <c r="A9" s="18"/>
      <c r="B9" s="18"/>
      <c r="C9" s="18"/>
      <c r="D9" s="22" t="s">
        <v>12</v>
      </c>
      <c r="E9" s="22" t="s">
        <v>92</v>
      </c>
      <c r="F9" s="24">
        <v>2079</v>
      </c>
      <c r="G9" s="24">
        <f t="shared" si="0"/>
        <v>395.01</v>
      </c>
      <c r="H9" s="24">
        <f t="shared" si="1"/>
        <v>519.75</v>
      </c>
      <c r="I9" s="25">
        <f t="shared" si="2"/>
        <v>2474.0100000000002</v>
      </c>
      <c r="J9" s="22"/>
      <c r="K9" s="23"/>
    </row>
    <row r="10" spans="1:11" ht="30" x14ac:dyDescent="0.25">
      <c r="A10" s="18"/>
      <c r="B10" s="18"/>
      <c r="C10" s="18"/>
      <c r="D10" s="27" t="s">
        <v>13</v>
      </c>
      <c r="E10" s="22" t="s">
        <v>89</v>
      </c>
      <c r="F10" s="24">
        <v>802</v>
      </c>
      <c r="G10" s="24">
        <f t="shared" si="0"/>
        <v>152.38</v>
      </c>
      <c r="H10" s="24">
        <f t="shared" si="1"/>
        <v>200.5</v>
      </c>
      <c r="I10" s="25">
        <f t="shared" si="2"/>
        <v>954.38</v>
      </c>
      <c r="J10" s="22"/>
      <c r="K10" s="23"/>
    </row>
    <row r="11" spans="1:11" x14ac:dyDescent="0.25">
      <c r="A11" s="18"/>
      <c r="B11" s="18"/>
      <c r="C11" s="18"/>
      <c r="D11" s="22" t="s">
        <v>19</v>
      </c>
      <c r="E11" s="22" t="s">
        <v>88</v>
      </c>
      <c r="F11" s="24">
        <v>602</v>
      </c>
      <c r="G11" s="24">
        <f t="shared" si="0"/>
        <v>114.38</v>
      </c>
      <c r="H11" s="24">
        <f t="shared" si="1"/>
        <v>150.5</v>
      </c>
      <c r="I11" s="25">
        <f t="shared" si="2"/>
        <v>716.38</v>
      </c>
      <c r="J11" s="22"/>
      <c r="K11" s="23"/>
    </row>
    <row r="12" spans="1:11" x14ac:dyDescent="0.25">
      <c r="A12" s="18"/>
      <c r="B12" s="18"/>
      <c r="C12" s="18"/>
      <c r="D12" s="27" t="s">
        <v>20</v>
      </c>
      <c r="E12" s="22" t="s">
        <v>85</v>
      </c>
      <c r="F12" s="24">
        <v>2313</v>
      </c>
      <c r="G12" s="24">
        <f t="shared" si="0"/>
        <v>439.46999999999997</v>
      </c>
      <c r="H12" s="24">
        <f t="shared" si="1"/>
        <v>578.25</v>
      </c>
      <c r="I12" s="25">
        <f t="shared" si="2"/>
        <v>2752.47</v>
      </c>
      <c r="J12" s="22"/>
      <c r="K12" s="23"/>
    </row>
    <row r="13" spans="1:11" x14ac:dyDescent="0.25">
      <c r="A13" s="18"/>
      <c r="B13" s="18"/>
      <c r="C13" s="18"/>
      <c r="D13" s="22" t="s">
        <v>21</v>
      </c>
      <c r="E13" s="22" t="s">
        <v>22</v>
      </c>
      <c r="F13" s="24">
        <v>1890</v>
      </c>
      <c r="G13" s="24">
        <f t="shared" si="0"/>
        <v>359.09999999999997</v>
      </c>
      <c r="H13" s="24">
        <f t="shared" si="1"/>
        <v>472.49999999999994</v>
      </c>
      <c r="I13" s="25">
        <f t="shared" si="2"/>
        <v>2249.1</v>
      </c>
      <c r="J13" s="22"/>
      <c r="K13" s="23"/>
    </row>
    <row r="14" spans="1:11" x14ac:dyDescent="0.25">
      <c r="D14" s="36" t="s">
        <v>86</v>
      </c>
      <c r="E14" s="26" t="s">
        <v>87</v>
      </c>
      <c r="F14" s="37">
        <v>3783</v>
      </c>
      <c r="G14" s="37">
        <f t="shared" si="0"/>
        <v>718.77</v>
      </c>
      <c r="H14" s="37">
        <f t="shared" si="1"/>
        <v>945.75</v>
      </c>
      <c r="I14" s="38">
        <f t="shared" si="2"/>
        <v>4501.7700000000004</v>
      </c>
      <c r="J14" s="22"/>
    </row>
    <row r="16" spans="1:11" x14ac:dyDescent="0.25">
      <c r="D16" s="67" t="s">
        <v>110</v>
      </c>
    </row>
  </sheetData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2"/>
  <sheetViews>
    <sheetView workbookViewId="0">
      <selection activeCell="E15" sqref="E15"/>
    </sheetView>
  </sheetViews>
  <sheetFormatPr baseColWidth="10" defaultRowHeight="15" x14ac:dyDescent="0.25"/>
  <cols>
    <col min="4" max="4" width="22.42578125" customWidth="1"/>
    <col min="5" max="5" width="16.42578125" customWidth="1"/>
    <col min="8" max="8" width="18.28515625" customWidth="1"/>
    <col min="9" max="9" width="20.140625" customWidth="1"/>
  </cols>
  <sheetData>
    <row r="1" spans="1:11" x14ac:dyDescent="0.25">
      <c r="A1" s="4" t="s">
        <v>84</v>
      </c>
    </row>
    <row r="4" spans="1:11" ht="15.75" thickBot="1" x14ac:dyDescent="0.3">
      <c r="A4" s="2" t="s">
        <v>26</v>
      </c>
      <c r="B4" s="3">
        <v>2016</v>
      </c>
    </row>
    <row r="5" spans="1:11" ht="30.75" thickBot="1" x14ac:dyDescent="0.3">
      <c r="D5" s="28" t="s">
        <v>2</v>
      </c>
      <c r="E5" s="29" t="s">
        <v>7</v>
      </c>
      <c r="F5" s="30" t="s">
        <v>4</v>
      </c>
      <c r="G5" s="31" t="s">
        <v>3</v>
      </c>
      <c r="H5" s="29" t="s">
        <v>5</v>
      </c>
      <c r="I5" s="64" t="s">
        <v>6</v>
      </c>
      <c r="J5" s="66"/>
    </row>
    <row r="6" spans="1:11" x14ac:dyDescent="0.25">
      <c r="D6" s="43" t="s">
        <v>28</v>
      </c>
      <c r="E6" s="10" t="s">
        <v>104</v>
      </c>
      <c r="F6" s="5">
        <v>802</v>
      </c>
      <c r="G6" s="44">
        <f>F6/100*19</f>
        <v>152.38</v>
      </c>
      <c r="H6" s="5">
        <f>F6/100*25</f>
        <v>200.5</v>
      </c>
      <c r="I6" s="45">
        <f>F6+G6</f>
        <v>954.38</v>
      </c>
      <c r="J6" s="65"/>
      <c r="K6" s="9"/>
    </row>
    <row r="7" spans="1:11" x14ac:dyDescent="0.25">
      <c r="D7" s="43" t="s">
        <v>29</v>
      </c>
      <c r="E7" s="10" t="s">
        <v>27</v>
      </c>
      <c r="F7" s="24">
        <v>1633</v>
      </c>
      <c r="G7" s="24">
        <f t="shared" ref="G7:G10" si="0">F7/100*19</f>
        <v>310.27</v>
      </c>
      <c r="H7" s="24">
        <f t="shared" ref="H7:H10" si="1">F7/100*25</f>
        <v>408.24999999999994</v>
      </c>
      <c r="I7" s="42">
        <f t="shared" ref="I7:I10" si="2">F7+G7</f>
        <v>1943.27</v>
      </c>
      <c r="J7" s="46"/>
      <c r="K7" s="6"/>
    </row>
    <row r="8" spans="1:11" x14ac:dyDescent="0.25">
      <c r="D8" s="43" t="s">
        <v>30</v>
      </c>
      <c r="E8" s="10" t="s">
        <v>32</v>
      </c>
      <c r="F8" s="24">
        <v>1124</v>
      </c>
      <c r="G8" s="24">
        <f t="shared" si="0"/>
        <v>213.56</v>
      </c>
      <c r="H8" s="24">
        <f t="shared" si="1"/>
        <v>281</v>
      </c>
      <c r="I8" s="42">
        <f t="shared" si="2"/>
        <v>1337.56</v>
      </c>
      <c r="J8" s="46"/>
      <c r="K8" s="6"/>
    </row>
    <row r="9" spans="1:11" x14ac:dyDescent="0.25">
      <c r="D9" s="58" t="s">
        <v>31</v>
      </c>
      <c r="E9" s="63" t="s">
        <v>33</v>
      </c>
      <c r="F9" s="5"/>
      <c r="G9" s="24">
        <f t="shared" si="0"/>
        <v>0</v>
      </c>
      <c r="H9" s="24">
        <f t="shared" si="1"/>
        <v>0</v>
      </c>
      <c r="I9" s="42">
        <f t="shared" si="2"/>
        <v>0</v>
      </c>
      <c r="J9" s="47" t="s">
        <v>107</v>
      </c>
      <c r="K9" s="6"/>
    </row>
    <row r="10" spans="1:11" x14ac:dyDescent="0.25">
      <c r="D10" s="48" t="s">
        <v>105</v>
      </c>
      <c r="E10" s="22" t="s">
        <v>106</v>
      </c>
      <c r="F10" s="24">
        <v>1975</v>
      </c>
      <c r="G10" s="24">
        <f t="shared" si="0"/>
        <v>375.25</v>
      </c>
      <c r="H10" s="24">
        <f t="shared" si="1"/>
        <v>493.75</v>
      </c>
      <c r="I10" s="42">
        <f t="shared" si="2"/>
        <v>2350.25</v>
      </c>
      <c r="J10" s="46"/>
      <c r="K10" s="6"/>
    </row>
    <row r="11" spans="1:11" x14ac:dyDescent="0.25">
      <c r="D11" s="49"/>
      <c r="E11" s="1"/>
      <c r="F11" s="5"/>
      <c r="G11" s="7"/>
      <c r="H11" s="24"/>
      <c r="I11" s="8"/>
      <c r="J11" s="46"/>
      <c r="K11" s="6"/>
    </row>
    <row r="12" spans="1:11" ht="15.75" thickBot="1" x14ac:dyDescent="0.3">
      <c r="D12" s="50"/>
      <c r="E12" s="51"/>
      <c r="F12" s="52"/>
      <c r="G12" s="53"/>
      <c r="H12" s="52"/>
      <c r="I12" s="55"/>
      <c r="J12" s="54"/>
      <c r="K12" s="6"/>
    </row>
  </sheetData>
  <pageMargins left="0.7" right="0.7" top="0.78740157499999996" bottom="0.78740157499999996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3"/>
  <sheetViews>
    <sheetView workbookViewId="0">
      <selection activeCell="H25" sqref="H25"/>
    </sheetView>
  </sheetViews>
  <sheetFormatPr baseColWidth="10" defaultRowHeight="15" x14ac:dyDescent="0.25"/>
  <cols>
    <col min="4" max="4" width="33.28515625" customWidth="1"/>
    <col min="5" max="5" width="16.5703125" customWidth="1"/>
    <col min="8" max="8" width="13.28515625" customWidth="1"/>
  </cols>
  <sheetData>
    <row r="1" spans="1:11" x14ac:dyDescent="0.25">
      <c r="A1" s="4" t="s">
        <v>103</v>
      </c>
    </row>
    <row r="4" spans="1:11" ht="15.75" thickBot="1" x14ac:dyDescent="0.3">
      <c r="A4" s="2" t="s">
        <v>36</v>
      </c>
      <c r="B4" s="3">
        <v>2016</v>
      </c>
    </row>
    <row r="5" spans="1:11" ht="30.75" thickBot="1" x14ac:dyDescent="0.3">
      <c r="D5" s="28" t="s">
        <v>2</v>
      </c>
      <c r="E5" s="29" t="s">
        <v>7</v>
      </c>
      <c r="F5" s="30" t="s">
        <v>4</v>
      </c>
      <c r="G5" s="31" t="s">
        <v>3</v>
      </c>
      <c r="H5" s="29" t="s">
        <v>5</v>
      </c>
      <c r="I5" s="31" t="s">
        <v>6</v>
      </c>
      <c r="J5" s="32"/>
    </row>
    <row r="6" spans="1:11" x14ac:dyDescent="0.25">
      <c r="D6" s="56" t="s">
        <v>34</v>
      </c>
      <c r="E6" s="11" t="s">
        <v>35</v>
      </c>
      <c r="F6" s="5"/>
      <c r="G6" s="44"/>
      <c r="H6" s="5"/>
      <c r="I6" s="12"/>
      <c r="J6" s="57"/>
      <c r="K6" s="9" t="s">
        <v>107</v>
      </c>
    </row>
    <row r="7" spans="1:11" x14ac:dyDescent="0.25">
      <c r="D7" s="43" t="s">
        <v>37</v>
      </c>
      <c r="E7" s="10" t="s">
        <v>38</v>
      </c>
      <c r="F7" s="24">
        <v>1124</v>
      </c>
      <c r="G7" s="24">
        <f>F7/100*19</f>
        <v>213.56</v>
      </c>
      <c r="H7" s="24">
        <f>F7/100*25</f>
        <v>281</v>
      </c>
      <c r="I7" s="25">
        <f>G7+F7</f>
        <v>1337.56</v>
      </c>
      <c r="J7" s="46"/>
      <c r="K7" s="6"/>
    </row>
    <row r="8" spans="1:11" x14ac:dyDescent="0.25">
      <c r="D8" s="48" t="s">
        <v>45</v>
      </c>
      <c r="E8" s="22" t="s">
        <v>109</v>
      </c>
      <c r="F8" s="24">
        <v>602</v>
      </c>
      <c r="G8" s="24">
        <f>F8/100*19</f>
        <v>114.38</v>
      </c>
      <c r="H8" s="24">
        <f>F8/100*25</f>
        <v>150.5</v>
      </c>
      <c r="I8" s="25">
        <f>G8+F8</f>
        <v>716.38</v>
      </c>
      <c r="J8" s="46"/>
      <c r="K8" s="6"/>
    </row>
    <row r="9" spans="1:11" x14ac:dyDescent="0.25">
      <c r="D9" s="43"/>
      <c r="E9" s="10"/>
      <c r="F9" s="24"/>
      <c r="G9" s="24"/>
      <c r="H9" s="24"/>
      <c r="I9" s="25"/>
      <c r="J9" s="46"/>
      <c r="K9" s="6"/>
    </row>
    <row r="10" spans="1:11" x14ac:dyDescent="0.25">
      <c r="D10" s="58"/>
      <c r="E10" s="26"/>
      <c r="F10" s="24"/>
      <c r="G10" s="24"/>
      <c r="H10" s="24"/>
      <c r="I10" s="25"/>
      <c r="J10" s="46"/>
      <c r="K10" s="6"/>
    </row>
    <row r="11" spans="1:11" x14ac:dyDescent="0.25">
      <c r="D11" s="48"/>
      <c r="E11" s="22"/>
      <c r="F11" s="24"/>
      <c r="G11" s="24"/>
      <c r="H11" s="24"/>
      <c r="I11" s="25"/>
      <c r="J11" s="46"/>
      <c r="K11" s="6"/>
    </row>
    <row r="12" spans="1:11" x14ac:dyDescent="0.25">
      <c r="D12" s="49"/>
      <c r="E12" s="22"/>
      <c r="F12" s="24"/>
      <c r="G12" s="24"/>
      <c r="H12" s="24"/>
      <c r="I12" s="25"/>
      <c r="J12" s="46"/>
      <c r="K12" s="6"/>
    </row>
    <row r="13" spans="1:11" ht="15.75" thickBot="1" x14ac:dyDescent="0.3">
      <c r="D13" s="50"/>
      <c r="E13" s="51"/>
      <c r="F13" s="52"/>
      <c r="G13" s="52"/>
      <c r="H13" s="52"/>
      <c r="I13" s="55"/>
      <c r="J13" s="59"/>
      <c r="K13" s="6"/>
    </row>
  </sheetData>
  <pageMargins left="0.7" right="0.7" top="0.78740157499999996" bottom="0.78740157499999996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"/>
  <sheetViews>
    <sheetView workbookViewId="0">
      <selection activeCell="I6" sqref="I6"/>
    </sheetView>
  </sheetViews>
  <sheetFormatPr baseColWidth="10" defaultRowHeight="15" x14ac:dyDescent="0.25"/>
  <cols>
    <col min="4" max="4" width="27.42578125" customWidth="1"/>
    <col min="5" max="5" width="17.5703125" customWidth="1"/>
    <col min="8" max="8" width="14.5703125" customWidth="1"/>
    <col min="9" max="9" width="9.7109375" customWidth="1"/>
  </cols>
  <sheetData>
    <row r="1" spans="1:10" x14ac:dyDescent="0.25">
      <c r="A1" s="4" t="s">
        <v>102</v>
      </c>
    </row>
    <row r="4" spans="1:10" ht="15.75" thickBot="1" x14ac:dyDescent="0.3">
      <c r="A4" s="2" t="s">
        <v>39</v>
      </c>
      <c r="B4" s="3">
        <v>2016</v>
      </c>
    </row>
    <row r="5" spans="1:10" ht="30.75" thickBot="1" x14ac:dyDescent="0.3">
      <c r="D5" s="28" t="s">
        <v>2</v>
      </c>
      <c r="E5" s="29" t="s">
        <v>7</v>
      </c>
      <c r="F5" s="30" t="s">
        <v>4</v>
      </c>
      <c r="G5" s="31" t="s">
        <v>3</v>
      </c>
      <c r="H5" s="29" t="s">
        <v>5</v>
      </c>
      <c r="I5" s="29" t="s">
        <v>6</v>
      </c>
      <c r="J5" s="32"/>
    </row>
    <row r="6" spans="1:10" x14ac:dyDescent="0.25">
      <c r="D6" s="56" t="s">
        <v>40</v>
      </c>
      <c r="E6" s="11" t="s">
        <v>112</v>
      </c>
      <c r="F6" s="5">
        <v>2545</v>
      </c>
      <c r="G6" s="68">
        <f>F6/100*19</f>
        <v>483.55</v>
      </c>
      <c r="H6" s="69">
        <f>F6/100*25</f>
        <v>636.25</v>
      </c>
      <c r="I6" s="12">
        <f>F6+G6</f>
        <v>3028.55</v>
      </c>
      <c r="J6" s="57"/>
    </row>
    <row r="7" spans="1:10" x14ac:dyDescent="0.25">
      <c r="D7" s="43" t="s">
        <v>46</v>
      </c>
      <c r="E7" s="10" t="s">
        <v>111</v>
      </c>
      <c r="F7" s="37">
        <v>602</v>
      </c>
      <c r="G7" s="60">
        <f>F7/100*19</f>
        <v>114.38</v>
      </c>
      <c r="H7" s="40">
        <f>F7/100*25</f>
        <v>150.5</v>
      </c>
      <c r="I7" s="41">
        <f>G7+F7</f>
        <v>716.38</v>
      </c>
      <c r="J7" s="46"/>
    </row>
    <row r="8" spans="1:10" x14ac:dyDescent="0.25">
      <c r="D8" s="48"/>
      <c r="E8" s="22"/>
      <c r="F8" s="24"/>
      <c r="G8" s="24"/>
      <c r="H8" s="24"/>
      <c r="I8" s="25"/>
      <c r="J8" s="46"/>
    </row>
    <row r="9" spans="1:10" x14ac:dyDescent="0.25">
      <c r="D9" s="43"/>
      <c r="E9" s="10"/>
      <c r="F9" s="24"/>
      <c r="G9" s="24"/>
      <c r="H9" s="24"/>
      <c r="I9" s="25"/>
      <c r="J9" s="46"/>
    </row>
    <row r="10" spans="1:10" x14ac:dyDescent="0.25">
      <c r="D10" s="58"/>
      <c r="E10" s="26"/>
      <c r="F10" s="24"/>
      <c r="G10" s="24"/>
      <c r="H10" s="24"/>
      <c r="I10" s="25"/>
      <c r="J10" s="46"/>
    </row>
    <row r="11" spans="1:10" x14ac:dyDescent="0.25">
      <c r="D11" s="48"/>
      <c r="E11" s="22"/>
      <c r="F11" s="24"/>
      <c r="G11" s="24"/>
      <c r="H11" s="24"/>
      <c r="I11" s="25"/>
      <c r="J11" s="46"/>
    </row>
    <row r="12" spans="1:10" x14ac:dyDescent="0.25">
      <c r="D12" s="49"/>
      <c r="E12" s="22"/>
      <c r="F12" s="24"/>
      <c r="G12" s="24"/>
      <c r="H12" s="24"/>
      <c r="I12" s="25"/>
      <c r="J12" s="46"/>
    </row>
    <row r="13" spans="1:10" ht="15.75" thickBot="1" x14ac:dyDescent="0.3">
      <c r="D13" s="50"/>
      <c r="E13" s="51"/>
      <c r="F13" s="52"/>
      <c r="G13" s="52"/>
      <c r="H13" s="52"/>
      <c r="I13" s="55"/>
      <c r="J13" s="59"/>
    </row>
  </sheetData>
  <pageMargins left="0.7" right="0.7" top="0.78740157499999996" bottom="0.78740157499999996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tabSelected="1" workbookViewId="0">
      <selection activeCell="D19" sqref="D19"/>
    </sheetView>
  </sheetViews>
  <sheetFormatPr baseColWidth="10" defaultRowHeight="15" x14ac:dyDescent="0.25"/>
  <cols>
    <col min="4" max="4" width="33.42578125" customWidth="1"/>
    <col min="5" max="5" width="15.7109375" customWidth="1"/>
    <col min="8" max="8" width="13.85546875" customWidth="1"/>
  </cols>
  <sheetData>
    <row r="1" spans="1:10" x14ac:dyDescent="0.25">
      <c r="A1" s="4" t="s">
        <v>101</v>
      </c>
    </row>
    <row r="4" spans="1:10" ht="15.75" thickBot="1" x14ac:dyDescent="0.3">
      <c r="A4" s="2" t="s">
        <v>41</v>
      </c>
      <c r="B4" s="3">
        <v>2016</v>
      </c>
    </row>
    <row r="5" spans="1:10" ht="30.75" thickBot="1" x14ac:dyDescent="0.3">
      <c r="D5" s="28" t="s">
        <v>2</v>
      </c>
      <c r="E5" s="29" t="s">
        <v>7</v>
      </c>
      <c r="F5" s="30" t="s">
        <v>4</v>
      </c>
      <c r="G5" s="31" t="s">
        <v>3</v>
      </c>
      <c r="H5" s="29" t="s">
        <v>5</v>
      </c>
      <c r="I5" s="31" t="s">
        <v>6</v>
      </c>
      <c r="J5" s="32"/>
    </row>
    <row r="6" spans="1:10" x14ac:dyDescent="0.25">
      <c r="D6" s="56" t="s">
        <v>42</v>
      </c>
      <c r="E6" s="11" t="s">
        <v>43</v>
      </c>
      <c r="F6" s="5">
        <v>1245</v>
      </c>
      <c r="G6" s="24">
        <f>F6/100*19</f>
        <v>236.54999999999998</v>
      </c>
      <c r="H6" s="24">
        <f>F6/100*25</f>
        <v>311.25</v>
      </c>
      <c r="I6" s="25">
        <f>F6+G6</f>
        <v>1481.55</v>
      </c>
      <c r="J6" s="57"/>
    </row>
    <row r="7" spans="1:10" x14ac:dyDescent="0.25">
      <c r="D7" s="43" t="s">
        <v>44</v>
      </c>
      <c r="E7" s="10" t="s">
        <v>113</v>
      </c>
      <c r="F7" s="24">
        <v>1706</v>
      </c>
      <c r="G7" s="24">
        <f>F7/100*19</f>
        <v>324.14</v>
      </c>
      <c r="H7" s="24">
        <f>F7/100*25</f>
        <v>426.49999999999994</v>
      </c>
      <c r="I7" s="25">
        <f>F7+G7</f>
        <v>2030.1399999999999</v>
      </c>
      <c r="J7" s="46"/>
    </row>
    <row r="8" spans="1:10" x14ac:dyDescent="0.25">
      <c r="D8" s="48"/>
      <c r="E8" s="22"/>
      <c r="F8" s="24"/>
      <c r="G8" s="24"/>
      <c r="H8" s="24"/>
      <c r="I8" s="25"/>
      <c r="J8" s="46"/>
    </row>
    <row r="9" spans="1:10" x14ac:dyDescent="0.25">
      <c r="D9" s="43"/>
      <c r="E9" s="10"/>
      <c r="F9" s="24"/>
      <c r="G9" s="24"/>
      <c r="H9" s="24"/>
      <c r="I9" s="25"/>
      <c r="J9" s="46"/>
    </row>
    <row r="10" spans="1:10" x14ac:dyDescent="0.25">
      <c r="D10" s="58"/>
      <c r="E10" s="26"/>
      <c r="F10" s="24"/>
      <c r="G10" s="24"/>
      <c r="H10" s="24"/>
      <c r="I10" s="25"/>
      <c r="J10" s="46"/>
    </row>
    <row r="11" spans="1:10" x14ac:dyDescent="0.25">
      <c r="D11" s="48"/>
      <c r="E11" s="22"/>
      <c r="F11" s="24"/>
      <c r="G11" s="24"/>
      <c r="H11" s="24"/>
      <c r="I11" s="25"/>
      <c r="J11" s="46"/>
    </row>
    <row r="12" spans="1:10" x14ac:dyDescent="0.25">
      <c r="D12" s="49"/>
      <c r="E12" s="22"/>
      <c r="F12" s="24"/>
      <c r="G12" s="24"/>
      <c r="H12" s="24"/>
      <c r="I12" s="25"/>
      <c r="J12" s="46"/>
    </row>
    <row r="13" spans="1:10" ht="15.75" thickBot="1" x14ac:dyDescent="0.3">
      <c r="D13" s="50"/>
      <c r="E13" s="51"/>
      <c r="F13" s="52"/>
      <c r="G13" s="52"/>
      <c r="H13" s="52"/>
      <c r="I13" s="55"/>
      <c r="J13" s="59"/>
    </row>
    <row r="16" spans="1:10" x14ac:dyDescent="0.25">
      <c r="D16" s="14"/>
    </row>
    <row r="17" spans="4:4" x14ac:dyDescent="0.25">
      <c r="D17" s="14"/>
    </row>
  </sheetData>
  <pageMargins left="0.7" right="0.7" top="0.78740157499999996" bottom="0.78740157499999996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"/>
  <sheetViews>
    <sheetView workbookViewId="0">
      <selection activeCell="H24" sqref="H24"/>
    </sheetView>
  </sheetViews>
  <sheetFormatPr baseColWidth="10" defaultRowHeight="15" x14ac:dyDescent="0.25"/>
  <cols>
    <col min="4" max="4" width="26.28515625" customWidth="1"/>
    <col min="5" max="5" width="18.42578125" customWidth="1"/>
    <col min="8" max="8" width="15.140625" customWidth="1"/>
  </cols>
  <sheetData>
    <row r="1" spans="1:10" x14ac:dyDescent="0.25">
      <c r="A1" s="4" t="s">
        <v>100</v>
      </c>
    </row>
    <row r="4" spans="1:10" ht="15.75" thickBot="1" x14ac:dyDescent="0.3">
      <c r="A4" s="2" t="s">
        <v>47</v>
      </c>
      <c r="B4" s="3">
        <v>2016</v>
      </c>
    </row>
    <row r="5" spans="1:10" ht="30.75" thickBot="1" x14ac:dyDescent="0.3">
      <c r="D5" s="28" t="s">
        <v>2</v>
      </c>
      <c r="E5" s="29" t="s">
        <v>7</v>
      </c>
      <c r="F5" s="30" t="s">
        <v>4</v>
      </c>
      <c r="G5" s="31" t="s">
        <v>3</v>
      </c>
      <c r="H5" s="29" t="s">
        <v>5</v>
      </c>
      <c r="I5" s="31" t="s">
        <v>6</v>
      </c>
      <c r="J5" s="32"/>
    </row>
    <row r="6" spans="1:10" x14ac:dyDescent="0.25">
      <c r="D6" s="56" t="s">
        <v>48</v>
      </c>
      <c r="E6" s="11" t="s">
        <v>49</v>
      </c>
      <c r="F6" s="5"/>
      <c r="G6" s="44"/>
      <c r="H6" s="5"/>
      <c r="I6" s="13"/>
      <c r="J6" s="57"/>
    </row>
    <row r="7" spans="1:10" x14ac:dyDescent="0.25">
      <c r="D7" s="43" t="s">
        <v>50</v>
      </c>
      <c r="E7" s="10" t="s">
        <v>53</v>
      </c>
      <c r="F7" s="24"/>
      <c r="G7" s="24"/>
      <c r="H7" s="24"/>
      <c r="I7" s="25"/>
      <c r="J7" s="46"/>
    </row>
    <row r="8" spans="1:10" x14ac:dyDescent="0.25">
      <c r="D8" s="48" t="s">
        <v>51</v>
      </c>
      <c r="E8" s="22" t="s">
        <v>52</v>
      </c>
      <c r="F8" s="24"/>
      <c r="G8" s="24"/>
      <c r="H8" s="24"/>
      <c r="I8" s="25"/>
      <c r="J8" s="46"/>
    </row>
    <row r="9" spans="1:10" x14ac:dyDescent="0.25">
      <c r="D9" s="43"/>
      <c r="E9" s="10"/>
      <c r="F9" s="24"/>
      <c r="G9" s="24"/>
      <c r="H9" s="24"/>
      <c r="I9" s="25"/>
      <c r="J9" s="46"/>
    </row>
    <row r="10" spans="1:10" x14ac:dyDescent="0.25">
      <c r="D10" s="58"/>
      <c r="E10" s="26"/>
      <c r="F10" s="24"/>
      <c r="G10" s="24"/>
      <c r="H10" s="24"/>
      <c r="I10" s="25"/>
      <c r="J10" s="46"/>
    </row>
    <row r="11" spans="1:10" x14ac:dyDescent="0.25">
      <c r="D11" s="48"/>
      <c r="E11" s="22"/>
      <c r="F11" s="24"/>
      <c r="G11" s="24"/>
      <c r="H11" s="24"/>
      <c r="I11" s="25"/>
      <c r="J11" s="46"/>
    </row>
    <row r="12" spans="1:10" x14ac:dyDescent="0.25">
      <c r="D12" s="49"/>
      <c r="E12" s="22"/>
      <c r="F12" s="24"/>
      <c r="G12" s="24"/>
      <c r="H12" s="24"/>
      <c r="I12" s="25"/>
      <c r="J12" s="46"/>
    </row>
    <row r="13" spans="1:10" ht="15.75" thickBot="1" x14ac:dyDescent="0.3">
      <c r="D13" s="50"/>
      <c r="E13" s="51"/>
      <c r="F13" s="52"/>
      <c r="G13" s="52"/>
      <c r="H13" s="52"/>
      <c r="I13" s="55"/>
      <c r="J13" s="59"/>
    </row>
  </sheetData>
  <pageMargins left="0.7" right="0.7" top="0.78740157499999996" bottom="0.78740157499999996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workbookViewId="0">
      <selection activeCell="E17" sqref="E17"/>
    </sheetView>
  </sheetViews>
  <sheetFormatPr baseColWidth="10" defaultRowHeight="15" x14ac:dyDescent="0.25"/>
  <cols>
    <col min="4" max="4" width="26.28515625" customWidth="1"/>
    <col min="5" max="5" width="24.7109375" customWidth="1"/>
    <col min="8" max="8" width="12.42578125" customWidth="1"/>
  </cols>
  <sheetData>
    <row r="1" spans="1:10" x14ac:dyDescent="0.25">
      <c r="A1" s="4" t="s">
        <v>99</v>
      </c>
    </row>
    <row r="4" spans="1:10" ht="15.75" thickBot="1" x14ac:dyDescent="0.3">
      <c r="A4" s="2" t="s">
        <v>54</v>
      </c>
      <c r="B4" s="3">
        <v>2016</v>
      </c>
    </row>
    <row r="5" spans="1:10" ht="30.75" thickBot="1" x14ac:dyDescent="0.3">
      <c r="D5" s="28" t="s">
        <v>2</v>
      </c>
      <c r="E5" s="29" t="s">
        <v>7</v>
      </c>
      <c r="F5" s="30" t="s">
        <v>4</v>
      </c>
      <c r="G5" s="31" t="s">
        <v>3</v>
      </c>
      <c r="H5" s="29" t="s">
        <v>5</v>
      </c>
      <c r="I5" s="31" t="s">
        <v>6</v>
      </c>
      <c r="J5" s="32"/>
    </row>
    <row r="6" spans="1:10" x14ac:dyDescent="0.25">
      <c r="D6" s="56" t="s">
        <v>55</v>
      </c>
      <c r="E6" s="11" t="s">
        <v>56</v>
      </c>
      <c r="F6" s="5"/>
      <c r="G6" s="44"/>
      <c r="H6" s="5"/>
      <c r="I6" s="13"/>
      <c r="J6" s="57"/>
    </row>
    <row r="7" spans="1:10" x14ac:dyDescent="0.25">
      <c r="D7" s="43" t="s">
        <v>57</v>
      </c>
      <c r="E7" s="10" t="s">
        <v>58</v>
      </c>
      <c r="F7" s="24"/>
      <c r="G7" s="24"/>
      <c r="H7" s="24"/>
      <c r="I7" s="25"/>
      <c r="J7" s="46"/>
    </row>
    <row r="8" spans="1:10" x14ac:dyDescent="0.25">
      <c r="D8" s="48" t="s">
        <v>59</v>
      </c>
      <c r="E8" s="22" t="s">
        <v>60</v>
      </c>
      <c r="F8" s="24"/>
      <c r="G8" s="24"/>
      <c r="H8" s="24"/>
      <c r="I8" s="25"/>
      <c r="J8" s="46"/>
    </row>
    <row r="9" spans="1:10" x14ac:dyDescent="0.25">
      <c r="D9" s="43"/>
      <c r="E9" s="10"/>
      <c r="F9" s="24"/>
      <c r="G9" s="24"/>
      <c r="H9" s="24"/>
      <c r="I9" s="25"/>
      <c r="J9" s="46"/>
    </row>
    <row r="10" spans="1:10" x14ac:dyDescent="0.25">
      <c r="D10" s="58"/>
      <c r="E10" s="26"/>
      <c r="F10" s="24"/>
      <c r="G10" s="24"/>
      <c r="H10" s="24"/>
      <c r="I10" s="25"/>
      <c r="J10" s="46"/>
    </row>
    <row r="11" spans="1:10" x14ac:dyDescent="0.25">
      <c r="D11" s="48"/>
      <c r="E11" s="22"/>
      <c r="F11" s="24"/>
      <c r="G11" s="24"/>
      <c r="H11" s="24"/>
      <c r="I11" s="25"/>
      <c r="J11" s="46"/>
    </row>
    <row r="12" spans="1:10" x14ac:dyDescent="0.25">
      <c r="D12" s="49"/>
      <c r="E12" s="22"/>
      <c r="F12" s="24"/>
      <c r="G12" s="24"/>
      <c r="H12" s="24"/>
      <c r="I12" s="25"/>
      <c r="J12" s="46"/>
    </row>
    <row r="13" spans="1:10" ht="15.75" thickBot="1" x14ac:dyDescent="0.3">
      <c r="D13" s="50"/>
      <c r="E13" s="51"/>
      <c r="F13" s="52"/>
      <c r="G13" s="52"/>
      <c r="H13" s="52"/>
      <c r="I13" s="55"/>
      <c r="J13" s="59"/>
    </row>
    <row r="16" spans="1:10" x14ac:dyDescent="0.25">
      <c r="D16" s="14"/>
    </row>
    <row r="17" spans="4:4" x14ac:dyDescent="0.25">
      <c r="D17" s="14"/>
    </row>
  </sheetData>
  <pageMargins left="0.7" right="0.7" top="0.78740157499999996" bottom="0.78740157499999996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4"/>
  <sheetViews>
    <sheetView workbookViewId="0">
      <selection activeCell="H24" sqref="H24"/>
    </sheetView>
  </sheetViews>
  <sheetFormatPr baseColWidth="10" defaultRowHeight="15" x14ac:dyDescent="0.25"/>
  <cols>
    <col min="4" max="4" width="38" customWidth="1"/>
    <col min="5" max="5" width="16.140625" customWidth="1"/>
    <col min="8" max="8" width="12.85546875" customWidth="1"/>
  </cols>
  <sheetData>
    <row r="1" spans="1:11" x14ac:dyDescent="0.25">
      <c r="A1" s="4" t="s">
        <v>98</v>
      </c>
    </row>
    <row r="4" spans="1:11" ht="15.75" thickBot="1" x14ac:dyDescent="0.3">
      <c r="A4" s="2" t="s">
        <v>0</v>
      </c>
      <c r="B4" s="3">
        <v>2016</v>
      </c>
    </row>
    <row r="5" spans="1:11" ht="30.75" thickBot="1" x14ac:dyDescent="0.3">
      <c r="D5" s="28" t="s">
        <v>2</v>
      </c>
      <c r="E5" s="29" t="s">
        <v>7</v>
      </c>
      <c r="F5" s="30" t="s">
        <v>4</v>
      </c>
      <c r="G5" s="31" t="s">
        <v>3</v>
      </c>
      <c r="H5" s="29" t="s">
        <v>5</v>
      </c>
      <c r="I5" s="31" t="s">
        <v>6</v>
      </c>
      <c r="J5" s="32"/>
    </row>
    <row r="6" spans="1:11" x14ac:dyDescent="0.25">
      <c r="D6" s="56" t="s">
        <v>16</v>
      </c>
      <c r="E6" s="11" t="s">
        <v>61</v>
      </c>
      <c r="F6" s="5"/>
      <c r="G6" s="44"/>
      <c r="H6" s="5"/>
      <c r="I6" s="13"/>
      <c r="J6" s="57"/>
    </row>
    <row r="7" spans="1:11" x14ac:dyDescent="0.25">
      <c r="D7" s="43" t="s">
        <v>62</v>
      </c>
      <c r="E7" s="10" t="s">
        <v>63</v>
      </c>
      <c r="F7" s="24"/>
      <c r="G7" s="24"/>
      <c r="H7" s="24"/>
      <c r="I7" s="25"/>
      <c r="J7" s="46"/>
      <c r="K7" s="14" t="s">
        <v>68</v>
      </c>
    </row>
    <row r="8" spans="1:11" x14ac:dyDescent="0.25">
      <c r="D8" s="43" t="s">
        <v>67</v>
      </c>
      <c r="E8" s="10" t="s">
        <v>63</v>
      </c>
      <c r="F8" s="24"/>
      <c r="G8" s="24"/>
      <c r="H8" s="24"/>
      <c r="I8" s="25"/>
      <c r="J8" s="46"/>
      <c r="K8" s="14" t="s">
        <v>68</v>
      </c>
    </row>
    <row r="9" spans="1:11" x14ac:dyDescent="0.25">
      <c r="D9" s="48" t="s">
        <v>25</v>
      </c>
      <c r="E9" s="22" t="s">
        <v>64</v>
      </c>
      <c r="F9" s="24"/>
      <c r="G9" s="24"/>
      <c r="H9" s="24"/>
      <c r="I9" s="25"/>
      <c r="J9" s="46"/>
    </row>
    <row r="10" spans="1:11" x14ac:dyDescent="0.25">
      <c r="D10" s="43" t="s">
        <v>65</v>
      </c>
      <c r="E10" s="10" t="s">
        <v>66</v>
      </c>
      <c r="F10" s="24"/>
      <c r="G10" s="24"/>
      <c r="H10" s="24"/>
      <c r="I10" s="25"/>
      <c r="J10" s="46"/>
    </row>
    <row r="11" spans="1:11" x14ac:dyDescent="0.25">
      <c r="D11" s="58" t="s">
        <v>69</v>
      </c>
      <c r="E11" s="26" t="s">
        <v>70</v>
      </c>
      <c r="F11" s="24"/>
      <c r="G11" s="24"/>
      <c r="H11" s="24"/>
      <c r="I11" s="25"/>
      <c r="J11" s="61" t="s">
        <v>108</v>
      </c>
      <c r="K11" s="14" t="s">
        <v>68</v>
      </c>
    </row>
    <row r="12" spans="1:11" x14ac:dyDescent="0.25">
      <c r="D12" s="48"/>
      <c r="E12" s="22"/>
      <c r="F12" s="24"/>
      <c r="G12" s="24"/>
      <c r="H12" s="24"/>
      <c r="I12" s="25"/>
      <c r="J12" s="46"/>
    </row>
    <row r="13" spans="1:11" x14ac:dyDescent="0.25">
      <c r="D13" s="49"/>
      <c r="E13" s="22"/>
      <c r="F13" s="24"/>
      <c r="G13" s="24"/>
      <c r="H13" s="24"/>
      <c r="I13" s="25"/>
      <c r="J13" s="46"/>
    </row>
    <row r="14" spans="1:11" ht="15.75" thickBot="1" x14ac:dyDescent="0.3">
      <c r="D14" s="50"/>
      <c r="E14" s="51"/>
      <c r="F14" s="52"/>
      <c r="G14" s="52"/>
      <c r="H14" s="52"/>
      <c r="I14" s="55"/>
      <c r="J14" s="59"/>
    </row>
  </sheetData>
  <pageMargins left="0.7" right="0.7" top="0.78740157499999996" bottom="0.78740157499999996" header="0.3" footer="0.3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4"/>
  <sheetViews>
    <sheetView workbookViewId="0">
      <selection activeCell="H18" sqref="H18"/>
    </sheetView>
  </sheetViews>
  <sheetFormatPr baseColWidth="10" defaultRowHeight="15" x14ac:dyDescent="0.25"/>
  <cols>
    <col min="4" max="4" width="22.7109375" customWidth="1"/>
    <col min="5" max="5" width="20.7109375" customWidth="1"/>
    <col min="8" max="8" width="13.140625" customWidth="1"/>
  </cols>
  <sheetData>
    <row r="1" spans="1:11" x14ac:dyDescent="0.25">
      <c r="A1" s="4" t="s">
        <v>97</v>
      </c>
    </row>
    <row r="4" spans="1:11" ht="15.75" thickBot="1" x14ac:dyDescent="0.3">
      <c r="A4" s="2" t="s">
        <v>14</v>
      </c>
      <c r="B4" s="3">
        <v>2016</v>
      </c>
    </row>
    <row r="5" spans="1:11" ht="30.75" thickBot="1" x14ac:dyDescent="0.3">
      <c r="D5" s="28" t="s">
        <v>2</v>
      </c>
      <c r="E5" s="29" t="s">
        <v>7</v>
      </c>
      <c r="F5" s="30" t="s">
        <v>4</v>
      </c>
      <c r="G5" s="31" t="s">
        <v>3</v>
      </c>
      <c r="H5" s="29" t="s">
        <v>5</v>
      </c>
      <c r="I5" s="31" t="s">
        <v>6</v>
      </c>
      <c r="J5" s="32"/>
    </row>
    <row r="6" spans="1:11" x14ac:dyDescent="0.25">
      <c r="D6" s="56" t="s">
        <v>15</v>
      </c>
      <c r="E6" s="11" t="s">
        <v>71</v>
      </c>
      <c r="F6" s="5"/>
      <c r="G6" s="44"/>
      <c r="H6" s="5"/>
      <c r="I6" s="13"/>
      <c r="J6" s="57"/>
    </row>
    <row r="7" spans="1:11" x14ac:dyDescent="0.25">
      <c r="D7" s="43" t="s">
        <v>72</v>
      </c>
      <c r="E7" s="10" t="s">
        <v>73</v>
      </c>
      <c r="F7" s="24"/>
      <c r="G7" s="24"/>
      <c r="H7" s="24"/>
      <c r="I7" s="25"/>
      <c r="J7" s="46"/>
    </row>
    <row r="8" spans="1:11" x14ac:dyDescent="0.25">
      <c r="D8" s="43" t="s">
        <v>74</v>
      </c>
      <c r="E8" s="10" t="s">
        <v>75</v>
      </c>
      <c r="F8" s="24"/>
      <c r="G8" s="24"/>
      <c r="H8" s="24"/>
      <c r="I8" s="25"/>
      <c r="J8" s="46"/>
      <c r="K8" s="14" t="s">
        <v>76</v>
      </c>
    </row>
    <row r="9" spans="1:11" x14ac:dyDescent="0.25">
      <c r="D9" s="48" t="s">
        <v>77</v>
      </c>
      <c r="E9" s="22" t="s">
        <v>78</v>
      </c>
      <c r="F9" s="24"/>
      <c r="G9" s="24"/>
      <c r="H9" s="24"/>
      <c r="I9" s="25"/>
      <c r="J9" s="46"/>
      <c r="K9" s="14" t="s">
        <v>76</v>
      </c>
    </row>
    <row r="10" spans="1:11" x14ac:dyDescent="0.25">
      <c r="D10" s="43"/>
      <c r="E10" s="10"/>
      <c r="F10" s="24"/>
      <c r="G10" s="24"/>
      <c r="H10" s="24"/>
      <c r="I10" s="25"/>
      <c r="J10" s="46"/>
    </row>
    <row r="11" spans="1:11" x14ac:dyDescent="0.25">
      <c r="D11" s="58"/>
      <c r="E11" s="26"/>
      <c r="F11" s="24"/>
      <c r="G11" s="24"/>
      <c r="H11" s="24"/>
      <c r="I11" s="25"/>
      <c r="J11" s="46"/>
    </row>
    <row r="12" spans="1:11" x14ac:dyDescent="0.25">
      <c r="D12" s="48"/>
      <c r="E12" s="22"/>
      <c r="F12" s="24"/>
      <c r="G12" s="24"/>
      <c r="H12" s="24"/>
      <c r="I12" s="25"/>
      <c r="J12" s="46"/>
    </row>
    <row r="13" spans="1:11" x14ac:dyDescent="0.25">
      <c r="D13" s="49"/>
      <c r="E13" s="22"/>
      <c r="F13" s="24"/>
      <c r="G13" s="24"/>
      <c r="H13" s="24"/>
      <c r="I13" s="25"/>
      <c r="J13" s="46"/>
    </row>
    <row r="14" spans="1:11" ht="15.75" thickBot="1" x14ac:dyDescent="0.3">
      <c r="D14" s="50"/>
      <c r="E14" s="51"/>
      <c r="F14" s="52"/>
      <c r="G14" s="52"/>
      <c r="H14" s="52"/>
      <c r="I14" s="55"/>
      <c r="J14" s="59"/>
    </row>
  </sheetData>
  <pageMargins left="0.7" right="0.7" top="0.78740157499999996" bottom="0.78740157499999996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workbookViewId="0">
      <selection activeCell="J16" sqref="J16"/>
    </sheetView>
  </sheetViews>
  <sheetFormatPr baseColWidth="10" defaultRowHeight="15" x14ac:dyDescent="0.25"/>
  <cols>
    <col min="4" max="4" width="22.85546875" customWidth="1"/>
    <col min="8" max="8" width="14.5703125" customWidth="1"/>
  </cols>
  <sheetData>
    <row r="1" spans="1:10" x14ac:dyDescent="0.25">
      <c r="A1" s="4" t="s">
        <v>96</v>
      </c>
    </row>
    <row r="4" spans="1:10" ht="15.75" thickBot="1" x14ac:dyDescent="0.3">
      <c r="A4" s="2" t="s">
        <v>79</v>
      </c>
      <c r="B4" s="3">
        <v>2016</v>
      </c>
    </row>
    <row r="5" spans="1:10" ht="30.75" thickBot="1" x14ac:dyDescent="0.3">
      <c r="D5" s="28" t="s">
        <v>2</v>
      </c>
      <c r="E5" s="29" t="s">
        <v>7</v>
      </c>
      <c r="F5" s="30" t="s">
        <v>4</v>
      </c>
      <c r="G5" s="31" t="s">
        <v>3</v>
      </c>
      <c r="H5" s="29" t="s">
        <v>5</v>
      </c>
      <c r="I5" s="31" t="s">
        <v>6</v>
      </c>
      <c r="J5" s="32"/>
    </row>
    <row r="6" spans="1:10" x14ac:dyDescent="0.25">
      <c r="D6" s="56"/>
      <c r="E6" s="11"/>
      <c r="F6" s="5"/>
      <c r="G6" s="44"/>
      <c r="H6" s="5"/>
      <c r="I6" s="13"/>
      <c r="J6" s="57"/>
    </row>
    <row r="7" spans="1:10" x14ac:dyDescent="0.25">
      <c r="D7" s="43"/>
      <c r="E7" s="10"/>
      <c r="F7" s="24"/>
      <c r="G7" s="24"/>
      <c r="H7" s="24"/>
      <c r="I7" s="25"/>
      <c r="J7" s="46"/>
    </row>
    <row r="8" spans="1:10" x14ac:dyDescent="0.25">
      <c r="D8" s="43"/>
      <c r="E8" s="10"/>
      <c r="F8" s="24"/>
      <c r="G8" s="24"/>
      <c r="H8" s="24"/>
      <c r="I8" s="25"/>
      <c r="J8" s="46"/>
    </row>
    <row r="9" spans="1:10" x14ac:dyDescent="0.25">
      <c r="D9" s="48"/>
      <c r="E9" s="22"/>
      <c r="F9" s="24"/>
      <c r="G9" s="24"/>
      <c r="H9" s="24"/>
      <c r="I9" s="25"/>
      <c r="J9" s="46"/>
    </row>
    <row r="10" spans="1:10" x14ac:dyDescent="0.25">
      <c r="D10" s="43"/>
      <c r="E10" s="10"/>
      <c r="F10" s="24"/>
      <c r="G10" s="24"/>
      <c r="H10" s="24"/>
      <c r="I10" s="25"/>
      <c r="J10" s="46"/>
    </row>
    <row r="11" spans="1:10" x14ac:dyDescent="0.25">
      <c r="D11" s="58"/>
      <c r="E11" s="26"/>
      <c r="F11" s="24"/>
      <c r="G11" s="24"/>
      <c r="H11" s="24"/>
      <c r="I11" s="25"/>
      <c r="J11" s="46"/>
    </row>
    <row r="12" spans="1:10" x14ac:dyDescent="0.25">
      <c r="D12" s="48"/>
      <c r="E12" s="22"/>
      <c r="F12" s="24"/>
      <c r="G12" s="24"/>
      <c r="H12" s="24"/>
      <c r="I12" s="25"/>
      <c r="J12" s="46"/>
    </row>
    <row r="13" spans="1:10" x14ac:dyDescent="0.25">
      <c r="D13" s="49"/>
      <c r="E13" s="22"/>
      <c r="F13" s="24"/>
      <c r="G13" s="24"/>
      <c r="H13" s="24"/>
      <c r="I13" s="25"/>
      <c r="J13" s="46"/>
    </row>
    <row r="14" spans="1:10" ht="15.75" thickBot="1" x14ac:dyDescent="0.3">
      <c r="D14" s="50"/>
      <c r="E14" s="51"/>
      <c r="F14" s="52"/>
      <c r="G14" s="52"/>
      <c r="H14" s="52"/>
      <c r="I14" s="55"/>
      <c r="J14" s="59"/>
    </row>
    <row r="17" spans="4:4" x14ac:dyDescent="0.25">
      <c r="D17" s="14" t="s">
        <v>80</v>
      </c>
    </row>
  </sheetData>
  <pageMargins left="0.7" right="0.7" top="0.78740157499999996" bottom="0.78740157499999996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4"/>
  <sheetViews>
    <sheetView workbookViewId="0">
      <selection activeCell="H21" sqref="H21"/>
    </sheetView>
  </sheetViews>
  <sheetFormatPr baseColWidth="10" defaultRowHeight="15" x14ac:dyDescent="0.25"/>
  <cols>
    <col min="4" max="4" width="30.140625" customWidth="1"/>
    <col min="5" max="5" width="20.140625" customWidth="1"/>
    <col min="8" max="8" width="15" customWidth="1"/>
  </cols>
  <sheetData>
    <row r="1" spans="1:10" x14ac:dyDescent="0.25">
      <c r="A1" s="4" t="s">
        <v>95</v>
      </c>
    </row>
    <row r="4" spans="1:10" ht="15.75" thickBot="1" x14ac:dyDescent="0.3">
      <c r="A4" s="2" t="s">
        <v>17</v>
      </c>
      <c r="B4" s="3">
        <v>2016</v>
      </c>
    </row>
    <row r="5" spans="1:10" ht="30.75" thickBot="1" x14ac:dyDescent="0.3">
      <c r="D5" s="28" t="s">
        <v>2</v>
      </c>
      <c r="E5" s="29" t="s">
        <v>7</v>
      </c>
      <c r="F5" s="30" t="s">
        <v>4</v>
      </c>
      <c r="G5" s="31" t="s">
        <v>3</v>
      </c>
      <c r="H5" s="29" t="s">
        <v>5</v>
      </c>
      <c r="I5" s="31" t="s">
        <v>6</v>
      </c>
      <c r="J5" s="32"/>
    </row>
    <row r="6" spans="1:10" x14ac:dyDescent="0.25">
      <c r="D6" s="62" t="s">
        <v>18</v>
      </c>
      <c r="E6" s="1" t="s">
        <v>81</v>
      </c>
      <c r="F6" s="5"/>
      <c r="G6" s="44"/>
      <c r="H6" s="5"/>
      <c r="I6" s="13"/>
      <c r="J6" s="57"/>
    </row>
    <row r="7" spans="1:10" x14ac:dyDescent="0.25">
      <c r="D7" s="43"/>
      <c r="E7" s="10"/>
      <c r="F7" s="24"/>
      <c r="G7" s="24"/>
      <c r="H7" s="24"/>
      <c r="I7" s="25"/>
      <c r="J7" s="46"/>
    </row>
    <row r="8" spans="1:10" x14ac:dyDescent="0.25">
      <c r="D8" s="43"/>
      <c r="E8" s="10"/>
      <c r="F8" s="24"/>
      <c r="G8" s="24"/>
      <c r="H8" s="24"/>
      <c r="I8" s="25"/>
      <c r="J8" s="46"/>
    </row>
    <row r="9" spans="1:10" x14ac:dyDescent="0.25">
      <c r="D9" s="48"/>
      <c r="E9" s="22"/>
      <c r="F9" s="24"/>
      <c r="G9" s="24"/>
      <c r="H9" s="24"/>
      <c r="I9" s="25"/>
      <c r="J9" s="46"/>
    </row>
    <row r="10" spans="1:10" x14ac:dyDescent="0.25">
      <c r="D10" s="43"/>
      <c r="E10" s="10"/>
      <c r="F10" s="24"/>
      <c r="G10" s="24"/>
      <c r="H10" s="24"/>
      <c r="I10" s="25"/>
      <c r="J10" s="46"/>
    </row>
    <row r="11" spans="1:10" x14ac:dyDescent="0.25">
      <c r="D11" s="58"/>
      <c r="E11" s="26"/>
      <c r="F11" s="24"/>
      <c r="G11" s="24"/>
      <c r="H11" s="24"/>
      <c r="I11" s="25"/>
      <c r="J11" s="46"/>
    </row>
    <row r="12" spans="1:10" x14ac:dyDescent="0.25">
      <c r="D12" s="48"/>
      <c r="E12" s="22"/>
      <c r="F12" s="24"/>
      <c r="G12" s="24"/>
      <c r="H12" s="24"/>
      <c r="I12" s="25"/>
      <c r="J12" s="46"/>
    </row>
    <row r="13" spans="1:10" x14ac:dyDescent="0.25">
      <c r="D13" s="49"/>
      <c r="E13" s="22"/>
      <c r="F13" s="24"/>
      <c r="G13" s="24"/>
      <c r="H13" s="24"/>
      <c r="I13" s="25"/>
      <c r="J13" s="46"/>
    </row>
    <row r="14" spans="1:10" ht="15.75" thickBot="1" x14ac:dyDescent="0.3">
      <c r="D14" s="50"/>
      <c r="E14" s="51"/>
      <c r="F14" s="52"/>
      <c r="G14" s="52"/>
      <c r="H14" s="52"/>
      <c r="I14" s="55"/>
      <c r="J14" s="59"/>
    </row>
  </sheetData>
  <pageMargins left="0.7" right="0.7" top="0.78740157499999996" bottom="0.78740157499999996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4"/>
  <sheetViews>
    <sheetView workbookViewId="0">
      <selection activeCell="I29" sqref="I29:I30"/>
    </sheetView>
  </sheetViews>
  <sheetFormatPr baseColWidth="10" defaultRowHeight="15" x14ac:dyDescent="0.25"/>
  <cols>
    <col min="4" max="4" width="29.140625" customWidth="1"/>
    <col min="5" max="5" width="17.85546875" customWidth="1"/>
    <col min="8" max="8" width="14" customWidth="1"/>
  </cols>
  <sheetData>
    <row r="1" spans="1:10" x14ac:dyDescent="0.25">
      <c r="A1" s="4" t="s">
        <v>94</v>
      </c>
    </row>
    <row r="4" spans="1:10" ht="15.75" thickBot="1" x14ac:dyDescent="0.3">
      <c r="A4" s="2" t="s">
        <v>23</v>
      </c>
      <c r="B4" s="3">
        <v>2016</v>
      </c>
    </row>
    <row r="5" spans="1:10" ht="30.75" thickBot="1" x14ac:dyDescent="0.3">
      <c r="D5" s="28" t="s">
        <v>2</v>
      </c>
      <c r="E5" s="29" t="s">
        <v>7</v>
      </c>
      <c r="F5" s="30" t="s">
        <v>4</v>
      </c>
      <c r="G5" s="15" t="s">
        <v>3</v>
      </c>
      <c r="H5" s="16" t="s">
        <v>5</v>
      </c>
      <c r="I5" s="15" t="s">
        <v>6</v>
      </c>
      <c r="J5" s="17"/>
    </row>
    <row r="6" spans="1:10" ht="30" x14ac:dyDescent="0.25">
      <c r="D6" s="62" t="s">
        <v>24</v>
      </c>
      <c r="E6" s="11" t="s">
        <v>82</v>
      </c>
      <c r="F6" s="5"/>
      <c r="G6" s="44"/>
      <c r="H6" s="5"/>
      <c r="I6" s="13"/>
      <c r="J6" s="57"/>
    </row>
    <row r="7" spans="1:10" x14ac:dyDescent="0.25">
      <c r="D7" s="43"/>
      <c r="E7" s="10"/>
      <c r="F7" s="24"/>
      <c r="G7" s="24"/>
      <c r="H7" s="24"/>
      <c r="I7" s="25"/>
      <c r="J7" s="46"/>
    </row>
    <row r="8" spans="1:10" x14ac:dyDescent="0.25">
      <c r="D8" s="43"/>
      <c r="E8" s="10"/>
      <c r="F8" s="24"/>
      <c r="G8" s="24"/>
      <c r="H8" s="24"/>
      <c r="I8" s="25"/>
      <c r="J8" s="46"/>
    </row>
    <row r="9" spans="1:10" x14ac:dyDescent="0.25">
      <c r="D9" s="48"/>
      <c r="E9" s="22"/>
      <c r="F9" s="24"/>
      <c r="G9" s="24"/>
      <c r="H9" s="24"/>
      <c r="I9" s="25"/>
      <c r="J9" s="46"/>
    </row>
    <row r="10" spans="1:10" x14ac:dyDescent="0.25">
      <c r="D10" s="43"/>
      <c r="E10" s="10"/>
      <c r="F10" s="24"/>
      <c r="G10" s="24"/>
      <c r="H10" s="24"/>
      <c r="I10" s="25"/>
      <c r="J10" s="46"/>
    </row>
    <row r="11" spans="1:10" x14ac:dyDescent="0.25">
      <c r="D11" s="58"/>
      <c r="E11" s="26"/>
      <c r="F11" s="24"/>
      <c r="G11" s="24"/>
      <c r="H11" s="24"/>
      <c r="I11" s="25"/>
      <c r="J11" s="46"/>
    </row>
    <row r="12" spans="1:10" x14ac:dyDescent="0.25">
      <c r="D12" s="48"/>
      <c r="E12" s="22"/>
      <c r="F12" s="24"/>
      <c r="G12" s="24"/>
      <c r="H12" s="24"/>
      <c r="I12" s="25"/>
      <c r="J12" s="46"/>
    </row>
    <row r="13" spans="1:10" x14ac:dyDescent="0.25">
      <c r="D13" s="49"/>
      <c r="E13" s="22"/>
      <c r="F13" s="24"/>
      <c r="G13" s="24"/>
      <c r="H13" s="24"/>
      <c r="I13" s="25"/>
      <c r="J13" s="46"/>
    </row>
    <row r="14" spans="1:10" ht="15.75" thickBot="1" x14ac:dyDescent="0.3">
      <c r="D14" s="50"/>
      <c r="E14" s="51"/>
      <c r="F14" s="52"/>
      <c r="G14" s="52"/>
      <c r="H14" s="52"/>
      <c r="I14" s="55"/>
      <c r="J14" s="59"/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12</vt:i4>
      </vt:variant>
    </vt:vector>
  </HeadingPairs>
  <TitlesOfParts>
    <vt:vector size="12" baseType="lpstr">
      <vt:lpstr>Januar 2016</vt:lpstr>
      <vt:lpstr>Februar 2016</vt:lpstr>
      <vt:lpstr>März 2016</vt:lpstr>
      <vt:lpstr>April 2016</vt:lpstr>
      <vt:lpstr>Mai 2016</vt:lpstr>
      <vt:lpstr>Juni 2016</vt:lpstr>
      <vt:lpstr>Juli 2016</vt:lpstr>
      <vt:lpstr>August 2016</vt:lpstr>
      <vt:lpstr>September 2016</vt:lpstr>
      <vt:lpstr>Oktober 2016</vt:lpstr>
      <vt:lpstr>November 2016</vt:lpstr>
      <vt:lpstr>Dezember 2016</vt:lpstr>
    </vt:vector>
  </TitlesOfParts>
  <Company>Liberty International Underwriters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Horn, Michael (LIU-Cologne)</dc:creator>
  <cp:lastModifiedBy>Beusen, Andrea (LIU-Cologne)</cp:lastModifiedBy>
  <cp:lastPrinted>2015-08-13T13:03:56Z</cp:lastPrinted>
  <dcterms:created xsi:type="dcterms:W3CDTF">2015-01-13T10:43:12Z</dcterms:created>
  <dcterms:modified xsi:type="dcterms:W3CDTF">2016-05-11T12:58:20Z</dcterms:modified>
</cp:coreProperties>
</file>